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795" windowHeight="12120" activeTab="1"/>
  </bookViews>
  <sheets>
    <sheet name="Felgenkalkulator" sheetId="1" r:id="rId1"/>
    <sheet name="Reifenkalkulator" sheetId="2" r:id="rId2"/>
  </sheets>
  <definedNames/>
  <calcPr fullCalcOnLoad="1"/>
</workbook>
</file>

<file path=xl/comments1.xml><?xml version="1.0" encoding="utf-8"?>
<comments xmlns="http://schemas.openxmlformats.org/spreadsheetml/2006/main">
  <authors>
    <author>Thomas Lang</author>
  </authors>
  <commentList>
    <comment ref="H1" authorId="0">
      <text>
        <r>
          <rPr>
            <b/>
            <sz val="9"/>
            <rFont val="Tahoma"/>
            <family val="0"/>
          </rPr>
          <t>Thomas Lang:</t>
        </r>
        <r>
          <rPr>
            <sz val="9"/>
            <rFont val="Tahoma"/>
            <family val="0"/>
          </rPr>
          <t xml:space="preserve">
Distanz vom Radflansch bis Felgenrand an der Fahrzeuginnenseite</t>
        </r>
      </text>
    </comment>
    <comment ref="I1" authorId="0">
      <text>
        <r>
          <rPr>
            <b/>
            <sz val="9"/>
            <rFont val="Tahoma"/>
            <family val="0"/>
          </rPr>
          <t>Thomas Lang:</t>
        </r>
        <r>
          <rPr>
            <sz val="9"/>
            <rFont val="Tahoma"/>
            <family val="0"/>
          </rPr>
          <t xml:space="preserve">
Distanz vom Radflansch bis Felgenrand an der Fahrzeugaussenseite</t>
        </r>
      </text>
    </comment>
    <comment ref="J1" authorId="0">
      <text>
        <r>
          <rPr>
            <b/>
            <sz val="9"/>
            <rFont val="Tahoma"/>
            <family val="0"/>
          </rPr>
          <t>Thomas Lang:</t>
        </r>
        <r>
          <rPr>
            <sz val="9"/>
            <rFont val="Tahoma"/>
            <family val="0"/>
          </rPr>
          <t xml:space="preserve">
Im Vergleich zur Originalfelge in 16" Mischbereifung</t>
        </r>
      </text>
    </comment>
    <comment ref="K1" authorId="0">
      <text>
        <r>
          <rPr>
            <b/>
            <sz val="9"/>
            <rFont val="Tahoma"/>
            <family val="0"/>
          </rPr>
          <t>Thomas Lang:</t>
        </r>
        <r>
          <rPr>
            <sz val="9"/>
            <rFont val="Tahoma"/>
            <family val="0"/>
          </rPr>
          <t xml:space="preserve">
Im Vergleich zur Originalfelge in 16" Mischbereifung</t>
        </r>
      </text>
    </comment>
    <comment ref="F1" authorId="0">
      <text>
        <r>
          <rPr>
            <b/>
            <sz val="9"/>
            <rFont val="Tahoma"/>
            <family val="0"/>
          </rPr>
          <t>Thomas Lang:</t>
        </r>
        <r>
          <rPr>
            <sz val="9"/>
            <rFont val="Tahoma"/>
            <family val="0"/>
          </rPr>
          <t xml:space="preserve">
Wenn Distanzscheiben verwendet werden sollen, dann in mm eintragen. Wird autom. mit berechnet.</t>
        </r>
      </text>
    </comment>
    <comment ref="A6" authorId="0">
      <text>
        <r>
          <rPr>
            <b/>
            <sz val="9"/>
            <rFont val="Tahoma"/>
            <family val="0"/>
          </rPr>
          <t>Thomas Lang:</t>
        </r>
        <r>
          <rPr>
            <sz val="9"/>
            <rFont val="Tahoma"/>
            <family val="0"/>
          </rPr>
          <t xml:space="preserve">
Hier den Namen oder Hersteller der Felge eintragen</t>
        </r>
      </text>
    </comment>
    <comment ref="A7" authorId="0">
      <text>
        <r>
          <rPr>
            <b/>
            <sz val="9"/>
            <rFont val="Tahoma"/>
            <family val="0"/>
          </rPr>
          <t>Thomas Lang:</t>
        </r>
        <r>
          <rPr>
            <sz val="9"/>
            <rFont val="Tahoma"/>
            <family val="0"/>
          </rPr>
          <t xml:space="preserve">
Hier den Namen oder Hersteller der Felge eintragen</t>
        </r>
      </text>
    </comment>
    <comment ref="A9" authorId="0">
      <text>
        <r>
          <rPr>
            <b/>
            <sz val="9"/>
            <rFont val="Tahoma"/>
            <family val="0"/>
          </rPr>
          <t>Thomas Lang:</t>
        </r>
        <r>
          <rPr>
            <sz val="9"/>
            <rFont val="Tahoma"/>
            <family val="0"/>
          </rPr>
          <t xml:space="preserve">
Hier den Namen oder Hersteller der Felge eintragen</t>
        </r>
      </text>
    </comment>
    <comment ref="A10" authorId="0">
      <text>
        <r>
          <rPr>
            <b/>
            <sz val="9"/>
            <rFont val="Tahoma"/>
            <family val="0"/>
          </rPr>
          <t>Thomas Lang:</t>
        </r>
        <r>
          <rPr>
            <sz val="9"/>
            <rFont val="Tahoma"/>
            <family val="0"/>
          </rPr>
          <t xml:space="preserve">
Hier den Namen oder Hersteller der Felge eintragen</t>
        </r>
      </text>
    </comment>
    <comment ref="A12" authorId="0">
      <text>
        <r>
          <rPr>
            <b/>
            <sz val="9"/>
            <rFont val="Tahoma"/>
            <family val="0"/>
          </rPr>
          <t>Thomas Lang:</t>
        </r>
        <r>
          <rPr>
            <sz val="9"/>
            <rFont val="Tahoma"/>
            <family val="0"/>
          </rPr>
          <t xml:space="preserve">
Hier den Namen oder Hersteller der Felge eintragen</t>
        </r>
      </text>
    </comment>
    <comment ref="A13" authorId="0">
      <text>
        <r>
          <rPr>
            <b/>
            <sz val="9"/>
            <rFont val="Tahoma"/>
            <family val="0"/>
          </rPr>
          <t>Thomas Lang:</t>
        </r>
        <r>
          <rPr>
            <sz val="9"/>
            <rFont val="Tahoma"/>
            <family val="0"/>
          </rPr>
          <t xml:space="preserve">
Hier den Namen oder Hersteller der Felge eintragen</t>
        </r>
      </text>
    </comment>
    <comment ref="A15" authorId="0">
      <text>
        <r>
          <rPr>
            <b/>
            <sz val="9"/>
            <rFont val="Tahoma"/>
            <family val="0"/>
          </rPr>
          <t>Thomas Lang:</t>
        </r>
        <r>
          <rPr>
            <sz val="9"/>
            <rFont val="Tahoma"/>
            <family val="0"/>
          </rPr>
          <t xml:space="preserve">
Hier den Namen oder Hersteller der Felge eintragen</t>
        </r>
      </text>
    </comment>
    <comment ref="A16" authorId="0">
      <text>
        <r>
          <rPr>
            <b/>
            <sz val="9"/>
            <rFont val="Tahoma"/>
            <family val="0"/>
          </rPr>
          <t>Thomas Lang:</t>
        </r>
        <r>
          <rPr>
            <sz val="9"/>
            <rFont val="Tahoma"/>
            <family val="0"/>
          </rPr>
          <t xml:space="preserve">
Hier den Namen oder Hersteller der Felge eintragen</t>
        </r>
      </text>
    </comment>
    <comment ref="A18" authorId="0">
      <text>
        <r>
          <rPr>
            <b/>
            <sz val="9"/>
            <rFont val="Tahoma"/>
            <family val="0"/>
          </rPr>
          <t>Thomas Lang:</t>
        </r>
        <r>
          <rPr>
            <sz val="9"/>
            <rFont val="Tahoma"/>
            <family val="0"/>
          </rPr>
          <t xml:space="preserve">
Hier den Namen oder Hersteller der Felge eintragen</t>
        </r>
      </text>
    </comment>
    <comment ref="A19" authorId="0">
      <text>
        <r>
          <rPr>
            <b/>
            <sz val="9"/>
            <rFont val="Tahoma"/>
            <family val="0"/>
          </rPr>
          <t>Thomas Lang:</t>
        </r>
        <r>
          <rPr>
            <sz val="9"/>
            <rFont val="Tahoma"/>
            <family val="0"/>
          </rPr>
          <t xml:space="preserve">
Hier den Namen oder Hersteller der Felge eintragen</t>
        </r>
      </text>
    </comment>
    <comment ref="A21" authorId="0">
      <text>
        <r>
          <rPr>
            <b/>
            <sz val="9"/>
            <rFont val="Tahoma"/>
            <family val="0"/>
          </rPr>
          <t>Thomas Lang:</t>
        </r>
        <r>
          <rPr>
            <sz val="9"/>
            <rFont val="Tahoma"/>
            <family val="0"/>
          </rPr>
          <t xml:space="preserve">
Hier den Namen oder Hersteller der Felge eintragen</t>
        </r>
      </text>
    </comment>
    <comment ref="A22" authorId="0">
      <text>
        <r>
          <rPr>
            <b/>
            <sz val="9"/>
            <rFont val="Tahoma"/>
            <family val="0"/>
          </rPr>
          <t>Thomas Lang:</t>
        </r>
        <r>
          <rPr>
            <sz val="9"/>
            <rFont val="Tahoma"/>
            <family val="0"/>
          </rPr>
          <t xml:space="preserve">
Hier den Namen oder Hersteller der Felge eintragen</t>
        </r>
      </text>
    </comment>
    <comment ref="C1" authorId="0">
      <text>
        <r>
          <rPr>
            <b/>
            <sz val="9"/>
            <rFont val="Tahoma"/>
            <family val="0"/>
          </rPr>
          <t>Thomas Lang:</t>
        </r>
        <r>
          <rPr>
            <sz val="9"/>
            <rFont val="Tahoma"/>
            <family val="0"/>
          </rPr>
          <t xml:space="preserve">
Beispiel:
Für eine 7,5 Zoll breite Felge die "7,5" eintragen.</t>
        </r>
      </text>
    </comment>
    <comment ref="D1" authorId="0">
      <text>
        <r>
          <rPr>
            <b/>
            <sz val="9"/>
            <rFont val="Tahoma"/>
            <family val="0"/>
          </rPr>
          <t>Thomas Lang:</t>
        </r>
        <r>
          <rPr>
            <sz val="9"/>
            <rFont val="Tahoma"/>
            <family val="0"/>
          </rPr>
          <t xml:space="preserve">
Der Durchmesser der Felge dient nur der Information.</t>
        </r>
      </text>
    </comment>
  </commentList>
</comments>
</file>

<file path=xl/comments2.xml><?xml version="1.0" encoding="utf-8"?>
<comments xmlns="http://schemas.openxmlformats.org/spreadsheetml/2006/main">
  <authors>
    <author>Thomas</author>
  </authors>
  <commentList>
    <comment ref="J12" authorId="0">
      <text>
        <r>
          <rPr>
            <b/>
            <sz val="9"/>
            <rFont val="Tahoma"/>
            <family val="0"/>
          </rPr>
          <t>Die Abweichung zur Originalbereifung darf max. 2% betragen!</t>
        </r>
      </text>
    </comment>
    <comment ref="J27" authorId="0">
      <text>
        <r>
          <rPr>
            <b/>
            <sz val="9"/>
            <rFont val="Tahoma"/>
            <family val="0"/>
          </rPr>
          <t>Die Abweichung zur Originalbereifung darf max. 2% betragen!</t>
        </r>
      </text>
    </comment>
  </commentList>
</comments>
</file>

<file path=xl/sharedStrings.xml><?xml version="1.0" encoding="utf-8"?>
<sst xmlns="http://schemas.openxmlformats.org/spreadsheetml/2006/main" count="84" uniqueCount="34">
  <si>
    <t>Typ</t>
  </si>
  <si>
    <t>Original</t>
  </si>
  <si>
    <t>V</t>
  </si>
  <si>
    <t>H</t>
  </si>
  <si>
    <t>V=Vorne
H=Hinten</t>
  </si>
  <si>
    <r>
      <t xml:space="preserve">Breite
in Zoll </t>
    </r>
    <r>
      <rPr>
        <b/>
        <sz val="10"/>
        <color indexed="10"/>
        <rFont val="Arial"/>
        <family val="2"/>
      </rPr>
      <t>(A)</t>
    </r>
  </si>
  <si>
    <r>
      <t xml:space="preserve">Durch-
messer
in Zoll </t>
    </r>
    <r>
      <rPr>
        <b/>
        <sz val="10"/>
        <color indexed="10"/>
        <rFont val="Arial"/>
        <family val="2"/>
      </rPr>
      <t>(B)</t>
    </r>
  </si>
  <si>
    <r>
      <t xml:space="preserve">Einpreß-
tiefe
in mm </t>
    </r>
    <r>
      <rPr>
        <b/>
        <sz val="10"/>
        <color indexed="10"/>
        <rFont val="Arial"/>
        <family val="2"/>
      </rPr>
      <t>(ET)</t>
    </r>
  </si>
  <si>
    <r>
      <t xml:space="preserve">Maulweite
in mm </t>
    </r>
    <r>
      <rPr>
        <b/>
        <sz val="10"/>
        <color indexed="10"/>
        <rFont val="Arial"/>
        <family val="2"/>
      </rPr>
      <t>(A)</t>
    </r>
  </si>
  <si>
    <r>
      <t xml:space="preserve">Fl.-&gt;innen
in mm </t>
    </r>
    <r>
      <rPr>
        <b/>
        <sz val="10"/>
        <color indexed="10"/>
        <rFont val="Arial"/>
        <family val="2"/>
      </rPr>
      <t>(2)</t>
    </r>
  </si>
  <si>
    <r>
      <t xml:space="preserve">Fl.-&gt;aussen
in mm </t>
    </r>
    <r>
      <rPr>
        <b/>
        <sz val="10"/>
        <color indexed="10"/>
        <rFont val="Arial"/>
        <family val="2"/>
      </rPr>
      <t>(2)</t>
    </r>
  </si>
  <si>
    <t>Delta innen
in mm</t>
  </si>
  <si>
    <t>Delta aussen
in mm</t>
  </si>
  <si>
    <t>Distanz-
scheiben
in mm</t>
  </si>
  <si>
    <t>Bemerkungen</t>
  </si>
  <si>
    <t>Felge 3</t>
  </si>
  <si>
    <t>Felge 4</t>
  </si>
  <si>
    <t>Felge 5</t>
  </si>
  <si>
    <t>Felge 6</t>
  </si>
  <si>
    <r>
      <t xml:space="preserve">Dieses Tool hilft bei der Suche nach der passenden Felgengröße. Einfach die Daten der am Fahrzeug montierten Felgen in die grün hinterlegten Felder eingeben. Danach die neue(n) Wunschfelge(n) in eine der unteren Zeilen eintragen. Das Tool errechnet nun alle wesentlichen Abweichungen der Wunschfelge(n) zu den am Fahrzeug montierten Felgen (Original). Es wird immer das jeweils vordere und das hintere Rad verglichen. Mit diesen Werten kann man in etwas abschätzen wie sich die Optik des Fahrzeuges bei der Montage der neuen Felgen ändern wird.
</t>
    </r>
    <r>
      <rPr>
        <b/>
        <sz val="10"/>
        <color indexed="10"/>
        <rFont val="Arial"/>
        <family val="2"/>
      </rPr>
      <t xml:space="preserve">Achtung: Dieses Tool dient nur der Information. Es ersetzt keinesfalls eine Beratung beim Reifenhändler/Tuner. Benutzung und Verwendung der Daten erfolgt auf eigene Verantwortung!
</t>
    </r>
    <r>
      <rPr>
        <sz val="10"/>
        <rFont val="Arial"/>
        <family val="2"/>
      </rPr>
      <t>(c) Mehi</t>
    </r>
  </si>
  <si>
    <t>Felge 2</t>
  </si>
  <si>
    <t>Felge 1</t>
  </si>
  <si>
    <t>Originale Reifengröße</t>
  </si>
  <si>
    <t>Wunsch Reifengröße</t>
  </si>
  <si>
    <t>z.B. Vorderachse</t>
  </si>
  <si>
    <t>Beispiel</t>
  </si>
  <si>
    <t>/</t>
  </si>
  <si>
    <t>R</t>
  </si>
  <si>
    <t>Größe</t>
  </si>
  <si>
    <t>Raddurchmesser</t>
  </si>
  <si>
    <t>Radumfang</t>
  </si>
  <si>
    <t>Abweichung</t>
  </si>
  <si>
    <t>z.B. Hinterachse</t>
  </si>
  <si>
    <r>
      <t xml:space="preserve">Dieses Tool hilft bei der Suche nach der passenden Reifengröße. Einfach die Daten der am Fahrzeug montierten Reifen unter "Originale Reifengröße" in die gelb hinterlegten Felder eingeben. Danach unter "Wunsch Reifengröße" die Daten der neuen Reifen in die gelb hinterlegten Felder eintragen. Das Tool errechnet nun alle wesentlichen Daten wie den Radumfang oder den Raddurchmesser. Des weiteren zeigt das Tool sofort an wenn die max. erlaubte Abweichung des Radumfanges von 2,0% zwischen Original und Wunsch überschritten wird.
</t>
    </r>
    <r>
      <rPr>
        <b/>
        <sz val="10"/>
        <color indexed="10"/>
        <rFont val="Arial"/>
        <family val="2"/>
      </rPr>
      <t xml:space="preserve">Achtung: Dieses Tool dient nur der Information. Es ersetzt keinesfalls eine Beratung beim Reifenhändler/Tuner. Benutzung und Verwendung der Daten erfolgt auf eigene Verantwortung!
</t>
    </r>
    <r>
      <rPr>
        <sz val="10"/>
        <rFont val="Arial"/>
        <family val="2"/>
      </rPr>
      <t>(c) Mehi</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</si>
</sst>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EUR&quot;\ #,##0_);\(&quot;EUR&quot;\ #,##0\)"/>
    <numFmt numFmtId="165" formatCode="&quot;EUR&quot;\ #,##0_);[Red]\(&quot;EUR&quot;\ #,##0\)"/>
    <numFmt numFmtId="166" formatCode="&quot;EUR&quot;\ #,##0.00_);\(&quot;EUR&quot;\ #,##0.00\)"/>
    <numFmt numFmtId="167" formatCode="&quot;EUR&quot;\ #,##0.00_);[Red]\(&quot;EUR&quot;\ #,##0.00\)"/>
    <numFmt numFmtId="168" formatCode="_(&quot;EUR&quot;\ * #,##0_);_(&quot;EUR&quot;\ * \(#,##0\);_(&quot;EUR&quot;\ * &quot;-&quot;_);_(@_)"/>
    <numFmt numFmtId="169" formatCode="_(* #,##0_);_(* \(#,##0\);_(* &quot;-&quot;_);_(@_)"/>
    <numFmt numFmtId="170" formatCode="_(&quot;EUR&quot;\ * #,##0.00_);_(&quot;EUR&quot;\ * \(#,##0.00\);_(&quot;EUR&quot;\ *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0\ &quot;DM&quot;;\-#,##0\ &quot;DM&quot;"/>
    <numFmt numFmtId="176" formatCode="#,##0\ &quot;DM&quot;;[Red]\-#,##0\ &quot;DM&quot;"/>
    <numFmt numFmtId="177" formatCode="#,##0.00\ &quot;DM&quot;;\-#,##0.00\ &quot;DM&quot;"/>
    <numFmt numFmtId="178" formatCode="#,##0.00\ &quot;DM&quot;;[Red]\-#,##0.00\ &quot;DM&quot;"/>
    <numFmt numFmtId="179" formatCode="_-* #,##0\ &quot;DM&quot;_-;\-* #,##0\ &quot;DM&quot;_-;_-* &quot;-&quot;\ &quot;DM&quot;_-;_-@_-"/>
    <numFmt numFmtId="180" formatCode="_-* #,##0\ _D_M_-;\-* #,##0\ _D_M_-;_-* &quot;-&quot;\ _D_M_-;_-@_-"/>
    <numFmt numFmtId="181" formatCode="_-* #,##0.00\ &quot;DM&quot;_-;\-* #,##0.00\ &quot;DM&quot;_-;_-* &quot;-&quot;??\ &quot;DM&quot;_-;_-@_-"/>
    <numFmt numFmtId="182" formatCode="_-* #,##0.00\ _D_M_-;\-* #,##0.00\ _D_M_-;_-* &quot;-&quot;??\ _D_M_-;_-@_-"/>
    <numFmt numFmtId="183" formatCode="dd/mm/yy"/>
    <numFmt numFmtId="184" formatCode="d/m"/>
    <numFmt numFmtId="185" formatCode="mmm\ yyyy"/>
    <numFmt numFmtId="186" formatCode="#0"/>
    <numFmt numFmtId="187" formatCode="00"/>
    <numFmt numFmtId="188" formatCode="0.0"/>
    <numFmt numFmtId="189" formatCode="0.00_ ;[Red]\-0.00\ "/>
    <numFmt numFmtId="190" formatCode="###&quot; mm&quot;"/>
    <numFmt numFmtId="191" formatCode="##0.00&quot; cm&quot;"/>
    <numFmt numFmtId="192" formatCode="##0.00&quot; %&quot;"/>
    <numFmt numFmtId="193" formatCode="0.00&quot; cm&quot;"/>
  </numFmts>
  <fonts count="12">
    <font>
      <sz val="10"/>
      <name val="Arial"/>
      <family val="0"/>
    </font>
    <font>
      <u val="single"/>
      <sz val="10"/>
      <color indexed="36"/>
      <name val="Arial"/>
      <family val="0"/>
    </font>
    <font>
      <u val="single"/>
      <sz val="10"/>
      <color indexed="12"/>
      <name val="Arial"/>
      <family val="0"/>
    </font>
    <font>
      <b/>
      <sz val="10"/>
      <name val="Arial"/>
      <family val="2"/>
    </font>
    <font>
      <b/>
      <sz val="10"/>
      <color indexed="10"/>
      <name val="Arial"/>
      <family val="2"/>
    </font>
    <font>
      <b/>
      <sz val="14"/>
      <name val="Arial"/>
      <family val="2"/>
    </font>
    <font>
      <sz val="11"/>
      <name val="Arial"/>
      <family val="2"/>
    </font>
    <font>
      <sz val="10"/>
      <color indexed="55"/>
      <name val="Arial"/>
      <family val="2"/>
    </font>
    <font>
      <sz val="10"/>
      <color indexed="23"/>
      <name val="Arial"/>
      <family val="2"/>
    </font>
    <font>
      <sz val="9"/>
      <name val="Tahoma"/>
      <family val="0"/>
    </font>
    <font>
      <b/>
      <sz val="9"/>
      <name val="Tahoma"/>
      <family val="0"/>
    </font>
    <font>
      <b/>
      <sz val="8"/>
      <name val="Arial"/>
      <family val="2"/>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s>
  <borders count="26">
    <border>
      <left/>
      <right/>
      <top/>
      <bottom/>
      <diagonal/>
    </border>
    <border>
      <left style="medium"/>
      <right style="hair"/>
      <top style="hair"/>
      <bottom style="hair"/>
    </border>
    <border>
      <left style="medium"/>
      <right style="hair"/>
      <top style="hair"/>
      <bottom style="medium"/>
    </border>
    <border>
      <left style="hair"/>
      <right style="hair"/>
      <top style="hair"/>
      <bottom style="hair"/>
    </border>
    <border>
      <left style="hair"/>
      <right style="hair"/>
      <top style="hair"/>
      <bottom style="medium"/>
    </border>
    <border>
      <left style="hair"/>
      <right style="medium"/>
      <top style="hair"/>
      <bottom style="hair"/>
    </border>
    <border>
      <left style="hair"/>
      <right style="medium"/>
      <top style="hair"/>
      <bottom style="medium"/>
    </border>
    <border>
      <left style="medium"/>
      <right style="hair"/>
      <top style="medium"/>
      <bottom>
        <color indexed="63"/>
      </bottom>
    </border>
    <border>
      <left style="hair"/>
      <right style="hair"/>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diagonalUp="1">
      <left style="hair"/>
      <right style="hair"/>
      <top style="hair"/>
      <bottom style="hair"/>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Alignment="1">
      <alignment/>
    </xf>
    <xf numFmtId="0" fontId="0" fillId="0" borderId="1" xfId="0" applyFill="1" applyBorder="1" applyAlignment="1" applyProtection="1">
      <alignment/>
      <protection locked="0"/>
    </xf>
    <xf numFmtId="0" fontId="0" fillId="0" borderId="2" xfId="0" applyFill="1" applyBorder="1" applyAlignment="1" applyProtection="1">
      <alignment/>
      <protection locked="0"/>
    </xf>
    <xf numFmtId="2" fontId="0" fillId="0" borderId="3" xfId="0" applyNumberFormat="1" applyFill="1" applyBorder="1" applyAlignment="1" applyProtection="1">
      <alignment/>
      <protection locked="0"/>
    </xf>
    <xf numFmtId="2" fontId="0" fillId="0" borderId="4" xfId="0" applyNumberFormat="1" applyFill="1" applyBorder="1" applyAlignment="1" applyProtection="1">
      <alignment/>
      <protection locked="0"/>
    </xf>
    <xf numFmtId="0" fontId="0" fillId="2" borderId="5" xfId="0" applyFill="1" applyBorder="1" applyAlignment="1" applyProtection="1">
      <alignment/>
      <protection locked="0"/>
    </xf>
    <xf numFmtId="2" fontId="0" fillId="0" borderId="5" xfId="0" applyNumberFormat="1" applyFill="1" applyBorder="1" applyAlignment="1" applyProtection="1">
      <alignment/>
      <protection locked="0"/>
    </xf>
    <xf numFmtId="2" fontId="0" fillId="0" borderId="6" xfId="0" applyNumberFormat="1" applyFill="1" applyBorder="1" applyAlignment="1" applyProtection="1">
      <alignment/>
      <protection locked="0"/>
    </xf>
    <xf numFmtId="0" fontId="0" fillId="2" borderId="1" xfId="0" applyFill="1" applyBorder="1" applyAlignment="1" applyProtection="1">
      <alignment/>
      <protection/>
    </xf>
    <xf numFmtId="0" fontId="3" fillId="0" borderId="7" xfId="0" applyFont="1" applyBorder="1" applyAlignment="1" applyProtection="1">
      <alignment vertical="center"/>
      <protection/>
    </xf>
    <xf numFmtId="0" fontId="3" fillId="0" borderId="8" xfId="0" applyFont="1" applyBorder="1" applyAlignment="1" applyProtection="1">
      <alignment horizontal="center" vertical="center" wrapText="1"/>
      <protection/>
    </xf>
    <xf numFmtId="0" fontId="3" fillId="0" borderId="8" xfId="0" applyFont="1" applyBorder="1" applyAlignment="1" applyProtection="1">
      <alignment vertical="center" wrapText="1"/>
      <protection/>
    </xf>
    <xf numFmtId="0" fontId="3" fillId="0" borderId="9" xfId="0" applyFont="1" applyBorder="1" applyAlignment="1" applyProtection="1">
      <alignment vertical="center"/>
      <protection/>
    </xf>
    <xf numFmtId="0" fontId="0" fillId="0" borderId="0" xfId="0" applyAlignment="1" applyProtection="1">
      <alignment vertical="center"/>
      <protection/>
    </xf>
    <xf numFmtId="0" fontId="0" fillId="3" borderId="10" xfId="0" applyFill="1" applyBorder="1" applyAlignment="1" applyProtection="1">
      <alignment/>
      <protection/>
    </xf>
    <xf numFmtId="0" fontId="0" fillId="3" borderId="0" xfId="0" applyFill="1" applyBorder="1" applyAlignment="1" applyProtection="1">
      <alignment horizontal="center"/>
      <protection/>
    </xf>
    <xf numFmtId="0" fontId="0" fillId="3" borderId="0" xfId="0" applyFill="1" applyBorder="1" applyAlignment="1" applyProtection="1">
      <alignment/>
      <protection/>
    </xf>
    <xf numFmtId="0" fontId="0" fillId="3" borderId="11" xfId="0" applyFill="1" applyBorder="1" applyAlignment="1" applyProtection="1">
      <alignment/>
      <protection/>
    </xf>
    <xf numFmtId="0" fontId="0" fillId="0" borderId="0" xfId="0" applyAlignment="1" applyProtection="1">
      <alignment/>
      <protection/>
    </xf>
    <xf numFmtId="0" fontId="0" fillId="2" borderId="3" xfId="0" applyFill="1" applyBorder="1" applyAlignment="1" applyProtection="1">
      <alignment horizontal="center"/>
      <protection/>
    </xf>
    <xf numFmtId="2" fontId="0" fillId="2" borderId="3" xfId="0" applyNumberFormat="1" applyFill="1" applyBorder="1" applyAlignment="1" applyProtection="1">
      <alignment/>
      <protection/>
    </xf>
    <xf numFmtId="2" fontId="0" fillId="2" borderId="12" xfId="0" applyNumberFormat="1" applyFill="1" applyBorder="1" applyAlignment="1" applyProtection="1">
      <alignment/>
      <protection/>
    </xf>
    <xf numFmtId="2" fontId="0" fillId="3" borderId="0" xfId="0" applyNumberFormat="1" applyFill="1" applyBorder="1" applyAlignment="1" applyProtection="1">
      <alignment/>
      <protection/>
    </xf>
    <xf numFmtId="0" fontId="0" fillId="0" borderId="3" xfId="0" applyFill="1" applyBorder="1" applyAlignment="1" applyProtection="1">
      <alignment horizontal="center"/>
      <protection/>
    </xf>
    <xf numFmtId="2" fontId="0" fillId="0" borderId="3" xfId="0" applyNumberFormat="1" applyFill="1" applyBorder="1" applyAlignment="1" applyProtection="1">
      <alignment/>
      <protection/>
    </xf>
    <xf numFmtId="0" fontId="0" fillId="0" borderId="4" xfId="0" applyFill="1" applyBorder="1" applyAlignment="1" applyProtection="1">
      <alignment horizontal="center"/>
      <protection/>
    </xf>
    <xf numFmtId="2" fontId="0" fillId="0" borderId="4" xfId="0" applyNumberFormat="1" applyFill="1" applyBorder="1" applyAlignment="1" applyProtection="1">
      <alignment/>
      <protection/>
    </xf>
    <xf numFmtId="0" fontId="0" fillId="0" borderId="0" xfId="0" applyAlignment="1" applyProtection="1">
      <alignment horizontal="center"/>
      <protection/>
    </xf>
    <xf numFmtId="2" fontId="0" fillId="2" borderId="3" xfId="0" applyNumberFormat="1" applyFill="1" applyBorder="1" applyAlignment="1" applyProtection="1">
      <alignment/>
      <protection locked="0"/>
    </xf>
    <xf numFmtId="189" fontId="0" fillId="0" borderId="3" xfId="0" applyNumberFormat="1" applyFill="1" applyBorder="1" applyAlignment="1" applyProtection="1">
      <alignment/>
      <protection/>
    </xf>
    <xf numFmtId="189" fontId="0" fillId="0" borderId="4" xfId="0" applyNumberFormat="1" applyFill="1" applyBorder="1" applyAlignment="1" applyProtection="1">
      <alignment/>
      <protection/>
    </xf>
    <xf numFmtId="2" fontId="0" fillId="0" borderId="3" xfId="0" applyNumberFormat="1" applyFont="1" applyFill="1" applyBorder="1" applyAlignment="1" applyProtection="1">
      <alignment/>
      <protection locked="0"/>
    </xf>
    <xf numFmtId="0" fontId="0" fillId="4" borderId="13" xfId="0" applyFill="1" applyBorder="1" applyAlignment="1">
      <alignment/>
    </xf>
    <xf numFmtId="0" fontId="0" fillId="4" borderId="14" xfId="0" applyFill="1" applyBorder="1" applyAlignment="1">
      <alignment/>
    </xf>
    <xf numFmtId="0" fontId="0" fillId="4" borderId="14" xfId="0" applyFill="1" applyBorder="1" applyAlignment="1">
      <alignment horizontal="center"/>
    </xf>
    <xf numFmtId="0" fontId="0" fillId="4" borderId="15" xfId="0" applyFill="1" applyBorder="1" applyAlignment="1">
      <alignment horizontal="center"/>
    </xf>
    <xf numFmtId="0" fontId="0" fillId="4" borderId="15" xfId="0" applyFill="1" applyBorder="1" applyAlignment="1">
      <alignment/>
    </xf>
    <xf numFmtId="0" fontId="0" fillId="4" borderId="16" xfId="0" applyFill="1" applyBorder="1" applyAlignment="1">
      <alignment/>
    </xf>
    <xf numFmtId="0" fontId="5" fillId="4" borderId="17" xfId="0" applyFont="1" applyFill="1" applyBorder="1" applyAlignment="1">
      <alignment horizontal="center"/>
    </xf>
    <xf numFmtId="0" fontId="0" fillId="4" borderId="17" xfId="0" applyFill="1" applyBorder="1" applyAlignment="1">
      <alignment/>
    </xf>
    <xf numFmtId="0" fontId="6" fillId="4" borderId="0" xfId="0" applyFont="1" applyFill="1" applyBorder="1" applyAlignment="1">
      <alignment horizontal="center"/>
    </xf>
    <xf numFmtId="0" fontId="6" fillId="4" borderId="17" xfId="0" applyFont="1" applyFill="1" applyBorder="1" applyAlignment="1">
      <alignment horizontal="center"/>
    </xf>
    <xf numFmtId="0" fontId="7" fillId="4" borderId="0" xfId="0" applyFont="1" applyFill="1" applyBorder="1" applyAlignment="1">
      <alignment/>
    </xf>
    <xf numFmtId="190" fontId="7" fillId="4" borderId="0" xfId="0" applyNumberFormat="1" applyFont="1" applyFill="1" applyBorder="1" applyAlignment="1">
      <alignment/>
    </xf>
    <xf numFmtId="0" fontId="7" fillId="4" borderId="0" xfId="0" applyFont="1" applyFill="1" applyBorder="1" applyAlignment="1" quotePrefix="1">
      <alignment horizontal="center"/>
    </xf>
    <xf numFmtId="0" fontId="7" fillId="4" borderId="0" xfId="0" applyFont="1" applyFill="1" applyBorder="1" applyAlignment="1">
      <alignment horizontal="center"/>
    </xf>
    <xf numFmtId="0" fontId="7" fillId="4" borderId="17" xfId="0" applyFont="1" applyFill="1" applyBorder="1" applyAlignment="1">
      <alignment horizontal="center"/>
    </xf>
    <xf numFmtId="0" fontId="0" fillId="4" borderId="0" xfId="0" applyFill="1" applyBorder="1" applyAlignment="1">
      <alignment/>
    </xf>
    <xf numFmtId="190" fontId="0" fillId="5" borderId="18" xfId="0" applyNumberFormat="1" applyFill="1" applyBorder="1" applyAlignment="1" applyProtection="1">
      <alignment/>
      <protection locked="0"/>
    </xf>
    <xf numFmtId="0" fontId="0" fillId="4" borderId="0" xfId="0" applyFill="1" applyBorder="1" applyAlignment="1" quotePrefix="1">
      <alignment horizontal="center"/>
    </xf>
    <xf numFmtId="0" fontId="0" fillId="5" borderId="18" xfId="0" applyFill="1" applyBorder="1" applyAlignment="1" applyProtection="1">
      <alignment horizontal="center"/>
      <protection locked="0"/>
    </xf>
    <xf numFmtId="0" fontId="0" fillId="4" borderId="0" xfId="0" applyFill="1" applyBorder="1" applyAlignment="1">
      <alignment horizontal="center"/>
    </xf>
    <xf numFmtId="0" fontId="0" fillId="4" borderId="0" xfId="0" applyFill="1" applyBorder="1" applyAlignment="1">
      <alignment horizontal="right"/>
    </xf>
    <xf numFmtId="0" fontId="4" fillId="4" borderId="0" xfId="0" applyFont="1"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0" xfId="0" applyFill="1" applyBorder="1" applyAlignment="1">
      <alignment horizontal="center"/>
    </xf>
    <xf numFmtId="0" fontId="0" fillId="4" borderId="21" xfId="0" applyFill="1" applyBorder="1" applyAlignment="1">
      <alignment/>
    </xf>
    <xf numFmtId="0" fontId="0" fillId="0" borderId="22" xfId="0" applyBorder="1" applyAlignment="1">
      <alignment/>
    </xf>
    <xf numFmtId="0" fontId="0" fillId="0" borderId="22" xfId="0" applyBorder="1" applyAlignment="1">
      <alignment horizontal="center"/>
    </xf>
    <xf numFmtId="0" fontId="0" fillId="0" borderId="0" xfId="0" applyAlignment="1">
      <alignment horizontal="center"/>
    </xf>
    <xf numFmtId="0" fontId="8" fillId="4" borderId="17" xfId="0" applyFont="1" applyFill="1" applyBorder="1" applyAlignment="1">
      <alignment horizontal="center"/>
    </xf>
    <xf numFmtId="0" fontId="0" fillId="0" borderId="0" xfId="0" applyAlignment="1" applyProtection="1">
      <alignment horizontal="left" vertical="top" wrapText="1"/>
      <protection/>
    </xf>
    <xf numFmtId="0" fontId="0" fillId="0" borderId="0" xfId="0" applyAlignment="1" applyProtection="1">
      <alignment horizontal="left" vertical="top" wrapText="1"/>
      <protection/>
    </xf>
    <xf numFmtId="0" fontId="0" fillId="0" borderId="0" xfId="0" applyAlignment="1" applyProtection="1">
      <alignment vertical="top" wrapText="1"/>
      <protection/>
    </xf>
    <xf numFmtId="191" fontId="0" fillId="6" borderId="23" xfId="0" applyNumberFormat="1" applyFill="1" applyBorder="1" applyAlignment="1">
      <alignment horizontal="right"/>
    </xf>
    <xf numFmtId="191" fontId="0" fillId="6" borderId="24" xfId="0" applyNumberFormat="1" applyFill="1" applyBorder="1" applyAlignment="1">
      <alignment horizontal="right"/>
    </xf>
    <xf numFmtId="191" fontId="0" fillId="6" borderId="25" xfId="0" applyNumberFormat="1" applyFill="1" applyBorder="1" applyAlignment="1">
      <alignment horizontal="right"/>
    </xf>
    <xf numFmtId="0" fontId="5" fillId="4" borderId="0" xfId="0" applyFont="1" applyFill="1" applyBorder="1" applyAlignment="1">
      <alignment horizontal="center"/>
    </xf>
    <xf numFmtId="0" fontId="6" fillId="4" borderId="0" xfId="0" applyFont="1" applyFill="1" applyBorder="1" applyAlignment="1">
      <alignment horizontal="center"/>
    </xf>
    <xf numFmtId="10" fontId="0" fillId="2" borderId="23" xfId="19" applyNumberFormat="1" applyFill="1" applyBorder="1" applyAlignment="1">
      <alignment horizontal="right"/>
    </xf>
    <xf numFmtId="10" fontId="0" fillId="2" borderId="24" xfId="19" applyNumberFormat="1" applyFill="1" applyBorder="1" applyAlignment="1">
      <alignment horizontal="right"/>
    </xf>
    <xf numFmtId="10" fontId="0" fillId="2" borderId="25" xfId="19" applyNumberFormat="1" applyFill="1" applyBorder="1" applyAlignment="1">
      <alignment horizontal="righ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b val="0"/>
        <i val="0"/>
        <color auto="1"/>
      </font>
      <fill>
        <patternFill>
          <bgColor rgb="FFFFFFFF"/>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22</xdr:row>
      <xdr:rowOff>152400</xdr:rowOff>
    </xdr:from>
    <xdr:to>
      <xdr:col>2</xdr:col>
      <xdr:colOff>514350</xdr:colOff>
      <xdr:row>47</xdr:row>
      <xdr:rowOff>76200</xdr:rowOff>
    </xdr:to>
    <xdr:pic>
      <xdr:nvPicPr>
        <xdr:cNvPr id="1" name="Picture 3"/>
        <xdr:cNvPicPr preferRelativeResize="1">
          <a:picLocks noChangeAspect="1"/>
        </xdr:cNvPicPr>
      </xdr:nvPicPr>
      <xdr:blipFill>
        <a:blip r:embed="rId1"/>
        <a:stretch>
          <a:fillRect/>
        </a:stretch>
      </xdr:blipFill>
      <xdr:spPr>
        <a:xfrm>
          <a:off x="171450" y="3609975"/>
          <a:ext cx="1866900" cy="397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workbookViewId="0" topLeftCell="A1">
      <selection activeCell="E44" sqref="E44"/>
    </sheetView>
  </sheetViews>
  <sheetFormatPr defaultColWidth="11.421875" defaultRowHeight="12.75"/>
  <cols>
    <col min="1" max="1" width="11.421875" style="18" customWidth="1"/>
    <col min="2" max="2" width="11.421875" style="27" customWidth="1"/>
    <col min="3" max="5" width="11.421875" style="18" customWidth="1"/>
    <col min="6" max="6" width="12.57421875" style="18" customWidth="1"/>
    <col min="7" max="9" width="11.421875" style="18" customWidth="1"/>
    <col min="10" max="10" width="12.00390625" style="18" customWidth="1"/>
    <col min="11" max="11" width="12.57421875" style="18" customWidth="1"/>
    <col min="12" max="12" width="34.421875" style="18" customWidth="1"/>
    <col min="13" max="16384" width="11.421875" style="18" customWidth="1"/>
  </cols>
  <sheetData>
    <row r="1" spans="1:12" s="13" customFormat="1" ht="51">
      <c r="A1" s="9" t="s">
        <v>0</v>
      </c>
      <c r="B1" s="10" t="s">
        <v>4</v>
      </c>
      <c r="C1" s="11" t="s">
        <v>5</v>
      </c>
      <c r="D1" s="11" t="s">
        <v>6</v>
      </c>
      <c r="E1" s="11" t="s">
        <v>7</v>
      </c>
      <c r="F1" s="11" t="s">
        <v>13</v>
      </c>
      <c r="G1" s="11" t="s">
        <v>8</v>
      </c>
      <c r="H1" s="11" t="s">
        <v>9</v>
      </c>
      <c r="I1" s="11" t="s">
        <v>10</v>
      </c>
      <c r="J1" s="11" t="s">
        <v>11</v>
      </c>
      <c r="K1" s="11" t="s">
        <v>12</v>
      </c>
      <c r="L1" s="12" t="s">
        <v>14</v>
      </c>
    </row>
    <row r="2" spans="1:12" ht="6" customHeight="1">
      <c r="A2" s="14"/>
      <c r="B2" s="15"/>
      <c r="C2" s="16"/>
      <c r="D2" s="16"/>
      <c r="E2" s="16"/>
      <c r="F2" s="16"/>
      <c r="G2" s="16"/>
      <c r="H2" s="16"/>
      <c r="I2" s="16"/>
      <c r="J2" s="16"/>
      <c r="K2" s="16"/>
      <c r="L2" s="17"/>
    </row>
    <row r="3" spans="1:12" ht="12.75">
      <c r="A3" s="8" t="s">
        <v>1</v>
      </c>
      <c r="B3" s="19" t="s">
        <v>2</v>
      </c>
      <c r="C3" s="28"/>
      <c r="D3" s="28"/>
      <c r="E3" s="28"/>
      <c r="F3" s="28"/>
      <c r="G3" s="20">
        <f>IF(ISBLANK(C3),"",C3*25.4)</f>
      </c>
      <c r="H3" s="20">
        <f>IF(ISBLANK(C3),"",G3/2+(E3-F3))</f>
      </c>
      <c r="I3" s="20">
        <f>IF(ISBLANK(C3),"",G3/2-(E3-F3))</f>
      </c>
      <c r="J3" s="21"/>
      <c r="K3" s="21"/>
      <c r="L3" s="5"/>
    </row>
    <row r="4" spans="1:12" ht="12.75">
      <c r="A4" s="8" t="s">
        <v>1</v>
      </c>
      <c r="B4" s="19" t="s">
        <v>3</v>
      </c>
      <c r="C4" s="28"/>
      <c r="D4" s="28"/>
      <c r="E4" s="28"/>
      <c r="F4" s="28"/>
      <c r="G4" s="20">
        <f>IF(ISBLANK(C4),"",C4*25.4)</f>
      </c>
      <c r="H4" s="20">
        <f>IF(ISBLANK(C4),"",G4/2+(E4-F4))</f>
      </c>
      <c r="I4" s="20">
        <f>IF(ISBLANK(C4),"",G4/2-(E4-F4))</f>
      </c>
      <c r="J4" s="21"/>
      <c r="K4" s="21"/>
      <c r="L4" s="5"/>
    </row>
    <row r="5" spans="1:12" ht="6" customHeight="1">
      <c r="A5" s="14"/>
      <c r="B5" s="15"/>
      <c r="C5" s="22"/>
      <c r="D5" s="22"/>
      <c r="E5" s="22"/>
      <c r="F5" s="22"/>
      <c r="G5" s="22"/>
      <c r="H5" s="22"/>
      <c r="I5" s="22"/>
      <c r="J5" s="22"/>
      <c r="K5" s="22"/>
      <c r="L5" s="17"/>
    </row>
    <row r="6" spans="1:12" ht="12.75">
      <c r="A6" s="1" t="s">
        <v>21</v>
      </c>
      <c r="B6" s="23" t="s">
        <v>2</v>
      </c>
      <c r="C6" s="3"/>
      <c r="D6" s="3"/>
      <c r="E6" s="3"/>
      <c r="F6" s="3"/>
      <c r="G6" s="24">
        <f>IF(ISBLANK(C6),"",C6*25.4)</f>
      </c>
      <c r="H6" s="24">
        <f>IF(ISBLANK(C6),"",G6/2+(E6-F6))</f>
      </c>
      <c r="I6" s="24">
        <f>IF(ISBLANK(C6),"",G6/2-(E6-F6))</f>
      </c>
      <c r="J6" s="29">
        <f>IF(ISBLANK(C6),"",H6-$H$3)</f>
      </c>
      <c r="K6" s="29">
        <f>IF(ISBLANK(C6),"",I6-$I$3)</f>
      </c>
      <c r="L6" s="6"/>
    </row>
    <row r="7" spans="1:12" ht="12.75">
      <c r="A7" s="1" t="s">
        <v>21</v>
      </c>
      <c r="B7" s="23" t="s">
        <v>3</v>
      </c>
      <c r="C7" s="3"/>
      <c r="D7" s="3"/>
      <c r="E7" s="3"/>
      <c r="F7" s="31"/>
      <c r="G7" s="24">
        <f>IF(ISBLANK(C7),"",C7*25.4)</f>
      </c>
      <c r="H7" s="24">
        <f>IF(ISBLANK(C7),"",G7/2+(E7-F7))</f>
      </c>
      <c r="I7" s="24">
        <f>IF(ISBLANK(C7),"",G7/2-(E7-F7))</f>
      </c>
      <c r="J7" s="29">
        <f>IF(ISBLANK(C7),"",H7-$H$4)</f>
      </c>
      <c r="K7" s="29">
        <f>IF(ISBLANK(C7),"",I7-$I$4)</f>
      </c>
      <c r="L7" s="6"/>
    </row>
    <row r="8" spans="1:12" ht="6" customHeight="1">
      <c r="A8" s="14"/>
      <c r="B8" s="15"/>
      <c r="C8" s="22"/>
      <c r="D8" s="22"/>
      <c r="E8" s="22"/>
      <c r="F8" s="22"/>
      <c r="G8" s="22"/>
      <c r="H8" s="22"/>
      <c r="I8" s="22"/>
      <c r="J8" s="22"/>
      <c r="K8" s="22"/>
      <c r="L8" s="17"/>
    </row>
    <row r="9" spans="1:12" ht="12.75">
      <c r="A9" s="1" t="s">
        <v>20</v>
      </c>
      <c r="B9" s="23" t="s">
        <v>2</v>
      </c>
      <c r="C9" s="3"/>
      <c r="D9" s="3"/>
      <c r="E9" s="3"/>
      <c r="F9" s="31"/>
      <c r="G9" s="24">
        <f>IF(ISBLANK(C9),"",C9*25.4)</f>
      </c>
      <c r="H9" s="24">
        <f>IF(ISBLANK(C9),"",G9/2+(E9-F9))</f>
      </c>
      <c r="I9" s="24">
        <f>IF(ISBLANK(C9),"",G9/2-(E9-F9))</f>
      </c>
      <c r="J9" s="29">
        <f>IF(ISBLANK(C9),"",H9-$H$3)</f>
      </c>
      <c r="K9" s="29">
        <f>IF(ISBLANK(C9),"",I9-$I$3)</f>
      </c>
      <c r="L9" s="6"/>
    </row>
    <row r="10" spans="1:12" ht="12.75">
      <c r="A10" s="1" t="s">
        <v>20</v>
      </c>
      <c r="B10" s="23" t="s">
        <v>3</v>
      </c>
      <c r="C10" s="3"/>
      <c r="D10" s="3"/>
      <c r="E10" s="3"/>
      <c r="F10" s="31"/>
      <c r="G10" s="24">
        <f>IF(ISBLANK(C10),"",C10*25.4)</f>
      </c>
      <c r="H10" s="24">
        <f>IF(ISBLANK(C10),"",G10/2+(E10-F10))</f>
      </c>
      <c r="I10" s="24">
        <f>IF(ISBLANK(C10),"",G10/2-(E10-F10))</f>
      </c>
      <c r="J10" s="29">
        <f>IF(ISBLANK(C10),"",H10-$H$4)</f>
      </c>
      <c r="K10" s="29">
        <f>IF(ISBLANK(C10),"",I10-$I$4)</f>
      </c>
      <c r="L10" s="6"/>
    </row>
    <row r="11" spans="1:12" ht="6" customHeight="1">
      <c r="A11" s="14"/>
      <c r="B11" s="15"/>
      <c r="C11" s="22"/>
      <c r="D11" s="22"/>
      <c r="E11" s="22"/>
      <c r="F11" s="22"/>
      <c r="G11" s="22"/>
      <c r="H11" s="22"/>
      <c r="I11" s="22"/>
      <c r="J11" s="22"/>
      <c r="K11" s="22"/>
      <c r="L11" s="17"/>
    </row>
    <row r="12" spans="1:12" ht="12.75">
      <c r="A12" s="1" t="s">
        <v>15</v>
      </c>
      <c r="B12" s="23" t="s">
        <v>2</v>
      </c>
      <c r="C12" s="3"/>
      <c r="D12" s="3"/>
      <c r="E12" s="3"/>
      <c r="F12" s="3"/>
      <c r="G12" s="24">
        <f>IF(ISBLANK(C12),"",C12*25.4)</f>
      </c>
      <c r="H12" s="24">
        <f>IF(ISBLANK(C12),"",G12/2+(E12-F12))</f>
      </c>
      <c r="I12" s="24">
        <f>IF(ISBLANK(C12),"",G12/2-(E12-F12))</f>
      </c>
      <c r="J12" s="29">
        <f>IF(ISBLANK(C12),"",H12-$H$3)</f>
      </c>
      <c r="K12" s="29">
        <f>IF(ISBLANK(C12),"",I12-$I$3)</f>
      </c>
      <c r="L12" s="6"/>
    </row>
    <row r="13" spans="1:12" ht="12.75">
      <c r="A13" s="1" t="s">
        <v>15</v>
      </c>
      <c r="B13" s="23" t="s">
        <v>3</v>
      </c>
      <c r="C13" s="3"/>
      <c r="D13" s="3"/>
      <c r="E13" s="3"/>
      <c r="F13" s="3"/>
      <c r="G13" s="24">
        <f>IF(ISBLANK(C13),"",C13*25.4)</f>
      </c>
      <c r="H13" s="24">
        <f>IF(ISBLANK(C13),"",G13/2+(E13-F13))</f>
      </c>
      <c r="I13" s="24">
        <f>IF(ISBLANK(C13),"",G13/2-(E13-F13))</f>
      </c>
      <c r="J13" s="29">
        <f>IF(ISBLANK(C13),"",H13-$H$4)</f>
      </c>
      <c r="K13" s="29">
        <f>IF(ISBLANK(C13),"",I13-$I$4)</f>
      </c>
      <c r="L13" s="6"/>
    </row>
    <row r="14" spans="1:12" ht="6" customHeight="1">
      <c r="A14" s="14"/>
      <c r="B14" s="15"/>
      <c r="C14" s="22"/>
      <c r="D14" s="22"/>
      <c r="E14" s="22"/>
      <c r="F14" s="22"/>
      <c r="G14" s="22"/>
      <c r="H14" s="22"/>
      <c r="I14" s="22"/>
      <c r="J14" s="22"/>
      <c r="K14" s="22"/>
      <c r="L14" s="17"/>
    </row>
    <row r="15" spans="1:12" ht="12.75">
      <c r="A15" s="1" t="s">
        <v>16</v>
      </c>
      <c r="B15" s="23" t="s">
        <v>2</v>
      </c>
      <c r="C15" s="3"/>
      <c r="D15" s="3"/>
      <c r="E15" s="3"/>
      <c r="F15" s="3"/>
      <c r="G15" s="24">
        <f>IF(ISBLANK(C15),"",C15*25.4)</f>
      </c>
      <c r="H15" s="24">
        <f>IF(ISBLANK(C15),"",G15/2+(E15-F15))</f>
      </c>
      <c r="I15" s="24">
        <f>IF(ISBLANK(C15),"",G15/2-(E15-F15))</f>
      </c>
      <c r="J15" s="29">
        <f>IF(ISBLANK(C15),"",H15-$H$3)</f>
      </c>
      <c r="K15" s="29">
        <f>IF(ISBLANK(C15),"",I15-$I$3)</f>
      </c>
      <c r="L15" s="6"/>
    </row>
    <row r="16" spans="1:12" ht="12.75">
      <c r="A16" s="1" t="s">
        <v>16</v>
      </c>
      <c r="B16" s="23" t="s">
        <v>3</v>
      </c>
      <c r="C16" s="3"/>
      <c r="D16" s="3"/>
      <c r="E16" s="3"/>
      <c r="F16" s="3"/>
      <c r="G16" s="24">
        <f>IF(ISBLANK(C16),"",C16*25.4)</f>
      </c>
      <c r="H16" s="24">
        <f>IF(ISBLANK(C16),"",G16/2+(E16-F16))</f>
      </c>
      <c r="I16" s="24">
        <f>IF(ISBLANK(C16),"",G16/2-(E16-F16))</f>
      </c>
      <c r="J16" s="29">
        <f>IF(ISBLANK(C16),"",H16-$H$4)</f>
      </c>
      <c r="K16" s="29">
        <f>IF(ISBLANK(C16),"",I16-$I$4)</f>
      </c>
      <c r="L16" s="6"/>
    </row>
    <row r="17" spans="1:12" ht="6" customHeight="1">
      <c r="A17" s="14"/>
      <c r="B17" s="15"/>
      <c r="C17" s="22"/>
      <c r="D17" s="22"/>
      <c r="E17" s="22"/>
      <c r="F17" s="22"/>
      <c r="G17" s="22"/>
      <c r="H17" s="22"/>
      <c r="I17" s="22"/>
      <c r="J17" s="22"/>
      <c r="K17" s="22"/>
      <c r="L17" s="17"/>
    </row>
    <row r="18" spans="1:12" ht="12.75">
      <c r="A18" s="1" t="s">
        <v>17</v>
      </c>
      <c r="B18" s="23" t="s">
        <v>2</v>
      </c>
      <c r="C18" s="3"/>
      <c r="D18" s="3"/>
      <c r="E18" s="3"/>
      <c r="F18" s="3"/>
      <c r="G18" s="24">
        <f>IF(ISBLANK(C18),"",C18*25.4)</f>
      </c>
      <c r="H18" s="24">
        <f>IF(ISBLANK(C18),"",G18/2+(E18-F18))</f>
      </c>
      <c r="I18" s="24">
        <f>IF(ISBLANK(C18),"",G18/2-(E18-F18))</f>
      </c>
      <c r="J18" s="29">
        <f>IF(ISBLANK(C18),"",H18-$H$3)</f>
      </c>
      <c r="K18" s="29">
        <f>IF(ISBLANK(C18),"",I18-$I$3)</f>
      </c>
      <c r="L18" s="6"/>
    </row>
    <row r="19" spans="1:12" ht="12.75">
      <c r="A19" s="1" t="s">
        <v>17</v>
      </c>
      <c r="B19" s="23" t="s">
        <v>3</v>
      </c>
      <c r="C19" s="3"/>
      <c r="D19" s="3"/>
      <c r="E19" s="3"/>
      <c r="F19" s="3"/>
      <c r="G19" s="24">
        <f>IF(ISBLANK(C19),"",C19*25.4)</f>
      </c>
      <c r="H19" s="24">
        <f>IF(ISBLANK(C19),"",G19/2+(E19-F19))</f>
      </c>
      <c r="I19" s="24">
        <f>IF(ISBLANK(C19),"",G19/2-(E19-F19))</f>
      </c>
      <c r="J19" s="29">
        <f>IF(ISBLANK(C19),"",H19-$H$4)</f>
      </c>
      <c r="K19" s="29">
        <f>IF(ISBLANK(C19),"",I19-$I$4)</f>
      </c>
      <c r="L19" s="6"/>
    </row>
    <row r="20" spans="1:12" ht="6" customHeight="1">
      <c r="A20" s="14"/>
      <c r="B20" s="15"/>
      <c r="C20" s="22"/>
      <c r="D20" s="22"/>
      <c r="E20" s="22"/>
      <c r="F20" s="22"/>
      <c r="G20" s="22"/>
      <c r="H20" s="22"/>
      <c r="I20" s="22"/>
      <c r="J20" s="22"/>
      <c r="K20" s="22"/>
      <c r="L20" s="17"/>
    </row>
    <row r="21" spans="1:12" ht="12.75">
      <c r="A21" s="1" t="s">
        <v>18</v>
      </c>
      <c r="B21" s="23" t="s">
        <v>2</v>
      </c>
      <c r="C21" s="3"/>
      <c r="D21" s="3"/>
      <c r="E21" s="3"/>
      <c r="F21" s="3"/>
      <c r="G21" s="24">
        <f>IF(ISBLANK(C21),"",C21*25.4)</f>
      </c>
      <c r="H21" s="24">
        <f>IF(ISBLANK(C21),"",G21/2+(E21-F21))</f>
      </c>
      <c r="I21" s="24">
        <f>IF(ISBLANK(C21),"",G21/2-(E21-F21))</f>
      </c>
      <c r="J21" s="29">
        <f>IF(ISBLANK(C21),"",H21-$H$3)</f>
      </c>
      <c r="K21" s="29">
        <f>IF(ISBLANK(C21),"",I21-$I$3)</f>
      </c>
      <c r="L21" s="6"/>
    </row>
    <row r="22" spans="1:12" ht="13.5" thickBot="1">
      <c r="A22" s="2" t="s">
        <v>18</v>
      </c>
      <c r="B22" s="25" t="s">
        <v>3</v>
      </c>
      <c r="C22" s="4"/>
      <c r="D22" s="4"/>
      <c r="E22" s="4"/>
      <c r="F22" s="4"/>
      <c r="G22" s="26">
        <f>IF(ISBLANK(C22),"",C22*25.4)</f>
      </c>
      <c r="H22" s="26">
        <f>IF(ISBLANK(C22),"",G22/2+(E22-F22))</f>
      </c>
      <c r="I22" s="26">
        <f>IF(ISBLANK(C22),"",G22/2-(E22-F22))</f>
      </c>
      <c r="J22" s="30">
        <f>IF(ISBLANK(C22),"",H22-$H$4)</f>
      </c>
      <c r="K22" s="30">
        <f>IF(ISBLANK(C22),"",I22-$I$4)</f>
      </c>
      <c r="L22" s="7"/>
    </row>
    <row r="23" ht="12.75"/>
    <row r="24" ht="12.75"/>
    <row r="25" spans="4:12" ht="12.75">
      <c r="D25" s="63" t="s">
        <v>19</v>
      </c>
      <c r="E25" s="63"/>
      <c r="F25" s="63"/>
      <c r="G25" s="63"/>
      <c r="H25" s="63"/>
      <c r="I25" s="63"/>
      <c r="J25" s="63"/>
      <c r="K25" s="63"/>
      <c r="L25" s="63"/>
    </row>
    <row r="26" spans="4:12" ht="12.75">
      <c r="D26" s="63"/>
      <c r="E26" s="63"/>
      <c r="F26" s="63"/>
      <c r="G26" s="63"/>
      <c r="H26" s="63"/>
      <c r="I26" s="63"/>
      <c r="J26" s="63"/>
      <c r="K26" s="63"/>
      <c r="L26" s="63"/>
    </row>
    <row r="27" spans="4:12" ht="12.75">
      <c r="D27" s="63"/>
      <c r="E27" s="63"/>
      <c r="F27" s="63"/>
      <c r="G27" s="63"/>
      <c r="H27" s="63"/>
      <c r="I27" s="63"/>
      <c r="J27" s="63"/>
      <c r="K27" s="63"/>
      <c r="L27" s="63"/>
    </row>
    <row r="28" spans="4:12" ht="12.75">
      <c r="D28" s="63"/>
      <c r="E28" s="63"/>
      <c r="F28" s="63"/>
      <c r="G28" s="63"/>
      <c r="H28" s="63"/>
      <c r="I28" s="63"/>
      <c r="J28" s="63"/>
      <c r="K28" s="63"/>
      <c r="L28" s="63"/>
    </row>
    <row r="29" spans="4:12" ht="12.75">
      <c r="D29" s="63"/>
      <c r="E29" s="63"/>
      <c r="F29" s="63"/>
      <c r="G29" s="63"/>
      <c r="H29" s="63"/>
      <c r="I29" s="63"/>
      <c r="J29" s="63"/>
      <c r="K29" s="63"/>
      <c r="L29" s="63"/>
    </row>
    <row r="30" spans="4:12" ht="12.75">
      <c r="D30" s="63"/>
      <c r="E30" s="63"/>
      <c r="F30" s="63"/>
      <c r="G30" s="63"/>
      <c r="H30" s="63"/>
      <c r="I30" s="63"/>
      <c r="J30" s="63"/>
      <c r="K30" s="63"/>
      <c r="L30" s="63"/>
    </row>
    <row r="31" spans="4:12" ht="12.75">
      <c r="D31" s="63"/>
      <c r="E31" s="63"/>
      <c r="F31" s="63"/>
      <c r="G31" s="63"/>
      <c r="H31" s="63"/>
      <c r="I31" s="63"/>
      <c r="J31" s="63"/>
      <c r="K31" s="63"/>
      <c r="L31" s="63"/>
    </row>
    <row r="32" spans="4:12" ht="12.75">
      <c r="D32" s="63"/>
      <c r="E32" s="63"/>
      <c r="F32" s="63"/>
      <c r="G32" s="63"/>
      <c r="H32" s="63"/>
      <c r="I32" s="63"/>
      <c r="J32" s="63"/>
      <c r="K32" s="63"/>
      <c r="L32" s="63"/>
    </row>
    <row r="33" spans="4:12" ht="12.75">
      <c r="D33" s="63"/>
      <c r="E33" s="63"/>
      <c r="F33" s="63"/>
      <c r="G33" s="63"/>
      <c r="H33" s="63"/>
      <c r="I33" s="63"/>
      <c r="J33" s="63"/>
      <c r="K33" s="63"/>
      <c r="L33" s="63"/>
    </row>
    <row r="34" ht="12.75"/>
    <row r="35" ht="12.75"/>
    <row r="36" ht="12.75"/>
    <row r="37" ht="12.75"/>
    <row r="38" ht="12.75"/>
    <row r="39" ht="12.75"/>
    <row r="40" ht="12.75"/>
    <row r="41" ht="12.75"/>
    <row r="42" ht="12.75"/>
    <row r="43" ht="12.75"/>
    <row r="44" ht="12.75"/>
    <row r="45" ht="12.75"/>
    <row r="46" ht="12.75"/>
    <row r="47" ht="12.75"/>
  </sheetData>
  <sheetProtection password="E76B" sheet="1" objects="1" scenarios="1"/>
  <mergeCells count="1">
    <mergeCell ref="D25:L33"/>
  </mergeCells>
  <printOptions/>
  <pageMargins left="0.75" right="0.75" top="1" bottom="1" header="0.4921259845" footer="0.4921259845"/>
  <pageSetup fitToHeight="1" fitToWidth="1" horizontalDpi="300" verticalDpi="300" orientation="landscape" paperSize="9" scale="77" r:id="rId4"/>
  <headerFooter alignWithMargins="0">
    <oddHeader>&amp;C&amp;"Arial,Fett"&amp;14&amp;UFelgenlakulator</oddHeader>
    <oddFooter>&amp;L&amp;9(c) Thomas Lang (Mehi)&amp;C&amp;9Seite &amp;P (&amp;N)
Datei: &amp;F&amp;R&amp;9Datum: &amp;D</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U37"/>
  <sheetViews>
    <sheetView tabSelected="1" workbookViewId="0" topLeftCell="A1">
      <selection activeCell="X21" sqref="X21"/>
    </sheetView>
  </sheetViews>
  <sheetFormatPr defaultColWidth="11.421875" defaultRowHeight="12.75"/>
  <cols>
    <col min="1" max="1" width="3.140625" style="0" customWidth="1"/>
    <col min="3" max="3" width="9.00390625" style="0" bestFit="1" customWidth="1"/>
    <col min="4" max="4" width="3.00390625" style="60" bestFit="1" customWidth="1"/>
    <col min="5" max="5" width="3.7109375" style="60" customWidth="1"/>
    <col min="6" max="6" width="3.00390625" style="60" customWidth="1"/>
    <col min="7" max="7" width="3.8515625" style="60" customWidth="1"/>
    <col min="8" max="8" width="3.140625" style="60" customWidth="1"/>
    <col min="9" max="9" width="3.140625" style="0" customWidth="1"/>
    <col min="11" max="11" width="10.7109375" style="0" bestFit="1" customWidth="1"/>
    <col min="12" max="12" width="3.00390625" style="60" bestFit="1" customWidth="1"/>
    <col min="13" max="13" width="3.7109375" style="60" customWidth="1"/>
    <col min="14" max="14" width="3.00390625" style="60" customWidth="1"/>
    <col min="15" max="15" width="3.8515625" style="60" customWidth="1"/>
    <col min="16" max="16" width="3.140625" style="0" customWidth="1"/>
  </cols>
  <sheetData>
    <row r="1" spans="1:21" ht="14.25" customHeight="1">
      <c r="A1" s="32"/>
      <c r="B1" s="33"/>
      <c r="C1" s="33"/>
      <c r="D1" s="34"/>
      <c r="E1" s="34"/>
      <c r="F1" s="34"/>
      <c r="G1" s="34"/>
      <c r="H1" s="35"/>
      <c r="I1" s="32"/>
      <c r="J1" s="33"/>
      <c r="K1" s="33"/>
      <c r="L1" s="34"/>
      <c r="M1" s="34"/>
      <c r="N1" s="34"/>
      <c r="O1" s="34"/>
      <c r="P1" s="36"/>
      <c r="R1" s="64" t="s">
        <v>33</v>
      </c>
      <c r="S1" s="64"/>
      <c r="T1" s="64"/>
      <c r="U1" s="64"/>
    </row>
    <row r="2" spans="1:21" ht="18">
      <c r="A2" s="37"/>
      <c r="B2" s="68" t="s">
        <v>22</v>
      </c>
      <c r="C2" s="68"/>
      <c r="D2" s="68"/>
      <c r="E2" s="68"/>
      <c r="F2" s="68"/>
      <c r="G2" s="68"/>
      <c r="H2" s="38"/>
      <c r="I2" s="37"/>
      <c r="J2" s="68" t="s">
        <v>23</v>
      </c>
      <c r="K2" s="68"/>
      <c r="L2" s="68"/>
      <c r="M2" s="68"/>
      <c r="N2" s="68"/>
      <c r="O2" s="68"/>
      <c r="P2" s="39"/>
      <c r="R2" s="64"/>
      <c r="S2" s="64"/>
      <c r="T2" s="64"/>
      <c r="U2" s="64"/>
    </row>
    <row r="3" spans="1:21" ht="14.25">
      <c r="A3" s="37"/>
      <c r="B3" s="69" t="s">
        <v>24</v>
      </c>
      <c r="C3" s="69"/>
      <c r="D3" s="69"/>
      <c r="E3" s="69"/>
      <c r="F3" s="69"/>
      <c r="G3" s="69"/>
      <c r="H3" s="41"/>
      <c r="I3" s="37"/>
      <c r="J3" s="69" t="s">
        <v>24</v>
      </c>
      <c r="K3" s="69"/>
      <c r="L3" s="69"/>
      <c r="M3" s="69"/>
      <c r="N3" s="69"/>
      <c r="O3" s="69"/>
      <c r="P3" s="39"/>
      <c r="R3" s="64"/>
      <c r="S3" s="64"/>
      <c r="T3" s="64"/>
      <c r="U3" s="64"/>
    </row>
    <row r="4" spans="1:21" ht="14.25">
      <c r="A4" s="37"/>
      <c r="B4" s="40"/>
      <c r="C4" s="40"/>
      <c r="D4" s="40"/>
      <c r="E4" s="40"/>
      <c r="F4" s="40"/>
      <c r="G4" s="40"/>
      <c r="H4" s="41"/>
      <c r="I4" s="37"/>
      <c r="J4" s="40"/>
      <c r="K4" s="40"/>
      <c r="L4" s="40"/>
      <c r="M4" s="40"/>
      <c r="N4" s="40"/>
      <c r="O4" s="40"/>
      <c r="P4" s="39"/>
      <c r="R4" s="64"/>
      <c r="S4" s="64"/>
      <c r="T4" s="64"/>
      <c r="U4" s="64"/>
    </row>
    <row r="5" spans="1:21" ht="12.75">
      <c r="A5" s="37"/>
      <c r="B5" s="42" t="s">
        <v>25</v>
      </c>
      <c r="C5" s="43">
        <v>205</v>
      </c>
      <c r="D5" s="44" t="s">
        <v>26</v>
      </c>
      <c r="E5" s="45">
        <v>55</v>
      </c>
      <c r="F5" s="45" t="s">
        <v>27</v>
      </c>
      <c r="G5" s="45">
        <v>16</v>
      </c>
      <c r="H5" s="46"/>
      <c r="I5" s="37"/>
      <c r="J5" s="42" t="s">
        <v>25</v>
      </c>
      <c r="K5" s="43">
        <v>225</v>
      </c>
      <c r="L5" s="44" t="s">
        <v>26</v>
      </c>
      <c r="M5" s="45">
        <v>45</v>
      </c>
      <c r="N5" s="45" t="s">
        <v>27</v>
      </c>
      <c r="O5" s="45">
        <v>17</v>
      </c>
      <c r="P5" s="39"/>
      <c r="R5" s="64"/>
      <c r="S5" s="64"/>
      <c r="T5" s="64"/>
      <c r="U5" s="64"/>
    </row>
    <row r="6" spans="1:21" ht="12.75">
      <c r="A6" s="37"/>
      <c r="B6" s="47" t="s">
        <v>28</v>
      </c>
      <c r="C6" s="48"/>
      <c r="D6" s="49" t="s">
        <v>26</v>
      </c>
      <c r="E6" s="50"/>
      <c r="F6" s="51" t="s">
        <v>27</v>
      </c>
      <c r="G6" s="50"/>
      <c r="H6" s="39"/>
      <c r="I6" s="37"/>
      <c r="J6" s="47" t="s">
        <v>28</v>
      </c>
      <c r="K6" s="48"/>
      <c r="L6" s="49" t="s">
        <v>26</v>
      </c>
      <c r="M6" s="50"/>
      <c r="N6" s="49" t="s">
        <v>26</v>
      </c>
      <c r="O6" s="50"/>
      <c r="P6" s="39"/>
      <c r="R6" s="64"/>
      <c r="S6" s="64"/>
      <c r="T6" s="64"/>
      <c r="U6" s="64"/>
    </row>
    <row r="7" spans="1:21" ht="12.75">
      <c r="A7" s="37"/>
      <c r="B7" s="47"/>
      <c r="C7" s="47"/>
      <c r="D7" s="51"/>
      <c r="E7" s="51"/>
      <c r="F7" s="51"/>
      <c r="G7" s="51"/>
      <c r="H7" s="39"/>
      <c r="I7" s="37"/>
      <c r="J7" s="47"/>
      <c r="K7" s="47"/>
      <c r="L7" s="51"/>
      <c r="M7" s="51"/>
      <c r="N7" s="51"/>
      <c r="O7" s="51"/>
      <c r="P7" s="39"/>
      <c r="R7" s="64"/>
      <c r="S7" s="64"/>
      <c r="T7" s="64"/>
      <c r="U7" s="64"/>
    </row>
    <row r="8" spans="1:21" ht="12.75">
      <c r="A8" s="37"/>
      <c r="B8" s="47" t="s">
        <v>29</v>
      </c>
      <c r="C8" s="47"/>
      <c r="D8" s="65">
        <f>IF(OR(ISBLANK(C6),ISBLANK(E6),ISBLANK(G6)),"",((C6/100*E6*2)+(G6*25.4))/10)</f>
      </c>
      <c r="E8" s="66"/>
      <c r="F8" s="67"/>
      <c r="G8" s="47"/>
      <c r="H8" s="39"/>
      <c r="I8" s="37"/>
      <c r="J8" s="47" t="s">
        <v>29</v>
      </c>
      <c r="K8" s="47"/>
      <c r="L8" s="65">
        <f>IF(OR(ISBLANK(K6),ISBLANK(M6),ISBLANK(O6)),"",((K6/100*M6*2)+(O6*25.4))/10)</f>
      </c>
      <c r="M8" s="66"/>
      <c r="N8" s="67"/>
      <c r="O8" s="47"/>
      <c r="P8" s="39"/>
      <c r="R8" s="64"/>
      <c r="S8" s="64"/>
      <c r="T8" s="64"/>
      <c r="U8" s="64"/>
    </row>
    <row r="9" spans="1:21" ht="12.75">
      <c r="A9" s="37"/>
      <c r="B9" s="47"/>
      <c r="C9" s="47"/>
      <c r="D9" s="52"/>
      <c r="E9" s="52"/>
      <c r="F9" s="52"/>
      <c r="G9" s="47"/>
      <c r="H9" s="39"/>
      <c r="I9" s="37"/>
      <c r="J9" s="47"/>
      <c r="K9" s="47"/>
      <c r="L9" s="52"/>
      <c r="M9" s="52"/>
      <c r="N9" s="52"/>
      <c r="O9" s="47"/>
      <c r="P9" s="39"/>
      <c r="R9" s="64"/>
      <c r="S9" s="64"/>
      <c r="T9" s="64"/>
      <c r="U9" s="64"/>
    </row>
    <row r="10" spans="1:21" ht="12.75">
      <c r="A10" s="37"/>
      <c r="B10" s="47" t="s">
        <v>30</v>
      </c>
      <c r="C10" s="47"/>
      <c r="D10" s="65">
        <f>IF(OR(ISBLANK(C6),ISBLANK(E6),ISBLANK(G6)),"",D8*3.14)</f>
      </c>
      <c r="E10" s="66"/>
      <c r="F10" s="67"/>
      <c r="G10" s="51"/>
      <c r="H10" s="39"/>
      <c r="I10" s="37"/>
      <c r="J10" s="47" t="s">
        <v>30</v>
      </c>
      <c r="K10" s="47"/>
      <c r="L10" s="65">
        <f>IF(OR(ISBLANK(K6),ISBLANK(M6),ISBLANK(O6)),"",L8*3.14)</f>
      </c>
      <c r="M10" s="66"/>
      <c r="N10" s="67"/>
      <c r="O10" s="51"/>
      <c r="P10" s="39"/>
      <c r="R10" s="64"/>
      <c r="S10" s="64"/>
      <c r="T10" s="64"/>
      <c r="U10" s="64"/>
    </row>
    <row r="11" spans="1:21" ht="12.75">
      <c r="A11" s="37"/>
      <c r="B11" s="47"/>
      <c r="C11" s="47"/>
      <c r="D11" s="51"/>
      <c r="E11" s="51"/>
      <c r="F11" s="51"/>
      <c r="G11" s="51"/>
      <c r="H11" s="39"/>
      <c r="I11" s="37"/>
      <c r="J11" s="47"/>
      <c r="K11" s="47"/>
      <c r="L11" s="51"/>
      <c r="M11" s="51"/>
      <c r="N11" s="51"/>
      <c r="O11" s="51"/>
      <c r="P11" s="39"/>
      <c r="R11" s="64"/>
      <c r="S11" s="64"/>
      <c r="T11" s="64"/>
      <c r="U11" s="64"/>
    </row>
    <row r="12" spans="1:21" ht="12.75">
      <c r="A12" s="37"/>
      <c r="B12" s="47"/>
      <c r="C12" s="47"/>
      <c r="D12" s="51"/>
      <c r="E12" s="51"/>
      <c r="F12" s="51"/>
      <c r="G12" s="51"/>
      <c r="H12" s="39"/>
      <c r="I12" s="37"/>
      <c r="J12" s="47" t="s">
        <v>31</v>
      </c>
      <c r="K12" s="53">
        <f>IF(ISTEXT(L12),"",IF(OR(L12&gt;2%,L12&lt;-2%),"zu groß!",""))</f>
      </c>
      <c r="L12" s="70">
        <f>IF(OR(ISBLANK(C6),ISBLANK(E6),ISBLANK(G6),ISBLANK(K6),ISBLANK(M6),ISBLANK(O6)),"",100%-(1/D10*L10))</f>
      </c>
      <c r="M12" s="71"/>
      <c r="N12" s="72"/>
      <c r="O12" s="51"/>
      <c r="P12" s="39"/>
      <c r="R12" s="64"/>
      <c r="S12" s="64"/>
      <c r="T12" s="64"/>
      <c r="U12" s="64"/>
    </row>
    <row r="13" spans="1:21" ht="14.25" customHeight="1">
      <c r="A13" s="54"/>
      <c r="B13" s="55"/>
      <c r="C13" s="55"/>
      <c r="D13" s="56"/>
      <c r="E13" s="56"/>
      <c r="F13" s="56"/>
      <c r="G13" s="56"/>
      <c r="H13" s="57"/>
      <c r="I13" s="54"/>
      <c r="J13" s="55"/>
      <c r="K13" s="55"/>
      <c r="L13" s="55"/>
      <c r="M13" s="55"/>
      <c r="N13" s="55"/>
      <c r="O13" s="55"/>
      <c r="P13" s="57"/>
      <c r="R13" s="64"/>
      <c r="S13" s="64"/>
      <c r="T13" s="64"/>
      <c r="U13" s="64"/>
    </row>
    <row r="14" spans="1:21" ht="14.25" customHeight="1" thickBot="1">
      <c r="A14" s="58"/>
      <c r="B14" s="58"/>
      <c r="C14" s="58"/>
      <c r="D14" s="59"/>
      <c r="E14" s="59"/>
      <c r="F14" s="59"/>
      <c r="G14" s="59"/>
      <c r="H14" s="58"/>
      <c r="I14" s="58"/>
      <c r="J14" s="58"/>
      <c r="K14" s="58"/>
      <c r="L14" s="58"/>
      <c r="M14" s="58"/>
      <c r="N14" s="58"/>
      <c r="O14" s="58"/>
      <c r="P14" s="58"/>
      <c r="R14" s="64"/>
      <c r="S14" s="64"/>
      <c r="T14" s="64"/>
      <c r="U14" s="64"/>
    </row>
    <row r="15" spans="8:21" ht="14.25" customHeight="1" thickTop="1">
      <c r="H15"/>
      <c r="L15"/>
      <c r="M15"/>
      <c r="N15"/>
      <c r="O15"/>
      <c r="R15" s="64"/>
      <c r="S15" s="64"/>
      <c r="T15" s="64"/>
      <c r="U15" s="64"/>
    </row>
    <row r="16" spans="1:21" ht="14.25" customHeight="1">
      <c r="A16" s="32"/>
      <c r="B16" s="33"/>
      <c r="C16" s="33"/>
      <c r="D16" s="34"/>
      <c r="E16" s="34"/>
      <c r="F16" s="34"/>
      <c r="G16" s="34"/>
      <c r="H16" s="35"/>
      <c r="I16" s="32"/>
      <c r="J16" s="33"/>
      <c r="K16" s="33"/>
      <c r="L16" s="34"/>
      <c r="M16" s="34"/>
      <c r="N16" s="34"/>
      <c r="O16" s="34"/>
      <c r="P16" s="36"/>
      <c r="R16" s="64"/>
      <c r="S16" s="64"/>
      <c r="T16" s="64"/>
      <c r="U16" s="64"/>
    </row>
    <row r="17" spans="1:21" ht="18">
      <c r="A17" s="37"/>
      <c r="B17" s="68" t="s">
        <v>22</v>
      </c>
      <c r="C17" s="68"/>
      <c r="D17" s="68"/>
      <c r="E17" s="68"/>
      <c r="F17" s="68"/>
      <c r="G17" s="68"/>
      <c r="H17" s="38"/>
      <c r="I17" s="37"/>
      <c r="J17" s="68" t="s">
        <v>23</v>
      </c>
      <c r="K17" s="68"/>
      <c r="L17" s="68"/>
      <c r="M17" s="68"/>
      <c r="N17" s="68"/>
      <c r="O17" s="68"/>
      <c r="P17" s="39"/>
      <c r="R17" s="64"/>
      <c r="S17" s="64"/>
      <c r="T17" s="64"/>
      <c r="U17" s="64"/>
    </row>
    <row r="18" spans="1:21" ht="14.25">
      <c r="A18" s="37"/>
      <c r="B18" s="69" t="s">
        <v>32</v>
      </c>
      <c r="C18" s="69"/>
      <c r="D18" s="69"/>
      <c r="E18" s="69"/>
      <c r="F18" s="69"/>
      <c r="G18" s="69"/>
      <c r="H18" s="41"/>
      <c r="I18" s="37"/>
      <c r="J18" s="69" t="s">
        <v>32</v>
      </c>
      <c r="K18" s="69"/>
      <c r="L18" s="69"/>
      <c r="M18" s="69"/>
      <c r="N18" s="69"/>
      <c r="O18" s="69"/>
      <c r="P18" s="39"/>
      <c r="R18" s="64"/>
      <c r="S18" s="64"/>
      <c r="T18" s="64"/>
      <c r="U18" s="64"/>
    </row>
    <row r="19" spans="1:21" ht="14.25">
      <c r="A19" s="37"/>
      <c r="B19" s="40"/>
      <c r="C19" s="40"/>
      <c r="D19" s="40"/>
      <c r="E19" s="40"/>
      <c r="F19" s="40"/>
      <c r="G19" s="40"/>
      <c r="H19" s="41"/>
      <c r="I19" s="37"/>
      <c r="J19" s="40"/>
      <c r="K19" s="40"/>
      <c r="L19" s="40"/>
      <c r="M19" s="40"/>
      <c r="N19" s="40"/>
      <c r="O19" s="40"/>
      <c r="P19" s="39"/>
      <c r="R19" s="64"/>
      <c r="S19" s="64"/>
      <c r="T19" s="64"/>
      <c r="U19" s="64"/>
    </row>
    <row r="20" spans="1:21" ht="12.75">
      <c r="A20" s="37"/>
      <c r="B20" s="42" t="s">
        <v>25</v>
      </c>
      <c r="C20" s="43">
        <v>225</v>
      </c>
      <c r="D20" s="44" t="s">
        <v>26</v>
      </c>
      <c r="E20" s="45">
        <v>50</v>
      </c>
      <c r="F20" s="45" t="s">
        <v>27</v>
      </c>
      <c r="G20" s="45">
        <v>16</v>
      </c>
      <c r="H20" s="61"/>
      <c r="I20" s="37"/>
      <c r="J20" s="42" t="s">
        <v>25</v>
      </c>
      <c r="K20" s="43">
        <v>245</v>
      </c>
      <c r="L20" s="44" t="s">
        <v>26</v>
      </c>
      <c r="M20" s="45">
        <v>40</v>
      </c>
      <c r="N20" s="45" t="s">
        <v>27</v>
      </c>
      <c r="O20" s="45">
        <v>17</v>
      </c>
      <c r="P20" s="39"/>
      <c r="R20" s="64"/>
      <c r="S20" s="64"/>
      <c r="T20" s="64"/>
      <c r="U20" s="64"/>
    </row>
    <row r="21" spans="1:21" ht="12.75">
      <c r="A21" s="37"/>
      <c r="B21" s="47" t="s">
        <v>28</v>
      </c>
      <c r="C21" s="48"/>
      <c r="D21" s="49" t="s">
        <v>26</v>
      </c>
      <c r="E21" s="50"/>
      <c r="F21" s="51" t="s">
        <v>27</v>
      </c>
      <c r="G21" s="50"/>
      <c r="H21" s="39"/>
      <c r="I21" s="37"/>
      <c r="J21" s="47" t="s">
        <v>28</v>
      </c>
      <c r="K21" s="48"/>
      <c r="L21" s="49" t="s">
        <v>26</v>
      </c>
      <c r="M21" s="50"/>
      <c r="N21" s="49" t="s">
        <v>26</v>
      </c>
      <c r="O21" s="50"/>
      <c r="P21" s="39"/>
      <c r="R21" s="64"/>
      <c r="S21" s="64"/>
      <c r="T21" s="64"/>
      <c r="U21" s="64"/>
    </row>
    <row r="22" spans="1:21" ht="12.75">
      <c r="A22" s="37"/>
      <c r="B22" s="47"/>
      <c r="C22" s="47"/>
      <c r="D22" s="51"/>
      <c r="E22" s="51"/>
      <c r="F22" s="51"/>
      <c r="G22" s="51"/>
      <c r="H22" s="39"/>
      <c r="I22" s="37"/>
      <c r="J22" s="47"/>
      <c r="K22" s="47"/>
      <c r="L22" s="51"/>
      <c r="M22" s="51"/>
      <c r="N22" s="51"/>
      <c r="O22" s="51"/>
      <c r="P22" s="39"/>
      <c r="R22" s="64"/>
      <c r="S22" s="64"/>
      <c r="T22" s="64"/>
      <c r="U22" s="64"/>
    </row>
    <row r="23" spans="1:21" ht="12.75">
      <c r="A23" s="37"/>
      <c r="B23" s="47" t="s">
        <v>29</v>
      </c>
      <c r="C23" s="47"/>
      <c r="D23" s="65">
        <f>IF(OR(ISBLANK(C21),ISBLANK(E21),ISBLANK(G21)),"",((C21/100*E21*2)+(G21*25.4))/10)</f>
      </c>
      <c r="E23" s="66"/>
      <c r="F23" s="67"/>
      <c r="G23" s="47"/>
      <c r="H23" s="39"/>
      <c r="I23" s="37"/>
      <c r="J23" s="47" t="s">
        <v>29</v>
      </c>
      <c r="K23" s="47"/>
      <c r="L23" s="65">
        <f>IF(OR(ISBLANK(K21),ISBLANK(M21),ISBLANK(O21)),"",((K21/100*M21*2)+(O21*25.4))/10)</f>
      </c>
      <c r="M23" s="66"/>
      <c r="N23" s="67"/>
      <c r="O23" s="47"/>
      <c r="P23" s="39"/>
      <c r="R23" s="64"/>
      <c r="S23" s="64"/>
      <c r="T23" s="64"/>
      <c r="U23" s="64"/>
    </row>
    <row r="24" spans="1:21" ht="12.75">
      <c r="A24" s="37"/>
      <c r="B24" s="47"/>
      <c r="C24" s="47"/>
      <c r="D24" s="52"/>
      <c r="E24" s="52"/>
      <c r="F24" s="52"/>
      <c r="G24" s="47"/>
      <c r="H24" s="39"/>
      <c r="I24" s="37"/>
      <c r="J24" s="47"/>
      <c r="K24" s="47"/>
      <c r="L24" s="52"/>
      <c r="M24" s="52"/>
      <c r="N24" s="52"/>
      <c r="O24" s="47"/>
      <c r="P24" s="39"/>
      <c r="R24" s="64"/>
      <c r="S24" s="64"/>
      <c r="T24" s="64"/>
      <c r="U24" s="64"/>
    </row>
    <row r="25" spans="1:21" ht="12.75">
      <c r="A25" s="37"/>
      <c r="B25" s="47" t="s">
        <v>30</v>
      </c>
      <c r="C25" s="47"/>
      <c r="D25" s="65">
        <f>IF(OR(ISBLANK(C21),ISBLANK(E21),ISBLANK(G21)),"",D23*3.14)</f>
      </c>
      <c r="E25" s="66"/>
      <c r="F25" s="67"/>
      <c r="G25" s="51"/>
      <c r="H25" s="39"/>
      <c r="I25" s="37"/>
      <c r="J25" s="47" t="s">
        <v>30</v>
      </c>
      <c r="K25" s="47"/>
      <c r="L25" s="65">
        <f>IF(OR(ISBLANK(K21),ISBLANK(M21),ISBLANK(O21)),"",L23*3.14)</f>
      </c>
      <c r="M25" s="66"/>
      <c r="N25" s="67"/>
      <c r="O25" s="51"/>
      <c r="P25" s="39"/>
      <c r="R25" s="64"/>
      <c r="S25" s="64"/>
      <c r="T25" s="64"/>
      <c r="U25" s="64"/>
    </row>
    <row r="26" spans="1:21" ht="12.75">
      <c r="A26" s="37"/>
      <c r="B26" s="47"/>
      <c r="C26" s="47"/>
      <c r="D26" s="51"/>
      <c r="E26" s="51"/>
      <c r="F26" s="51"/>
      <c r="G26" s="51"/>
      <c r="H26" s="39"/>
      <c r="I26" s="37"/>
      <c r="J26" s="47"/>
      <c r="K26" s="47"/>
      <c r="L26" s="51"/>
      <c r="M26" s="51"/>
      <c r="N26" s="51"/>
      <c r="O26" s="51"/>
      <c r="P26" s="39"/>
      <c r="R26" s="64"/>
      <c r="S26" s="64"/>
      <c r="T26" s="64"/>
      <c r="U26" s="64"/>
    </row>
    <row r="27" spans="1:21" ht="12.75">
      <c r="A27" s="37"/>
      <c r="B27" s="47"/>
      <c r="C27" s="47"/>
      <c r="D27" s="51"/>
      <c r="E27" s="51"/>
      <c r="F27" s="51"/>
      <c r="G27" s="51"/>
      <c r="H27" s="39"/>
      <c r="I27" s="37"/>
      <c r="J27" s="47" t="s">
        <v>31</v>
      </c>
      <c r="K27" s="53">
        <f>IF(ISTEXT(L27),"",IF(OR(L27&gt;2%,L27&lt;-2%),"zu groß!",""))</f>
      </c>
      <c r="L27" s="70">
        <f>IF(OR(ISBLANK(C21),ISBLANK(E21),ISBLANK(G21),ISBLANK(K21),ISBLANK(M21),ISBLANK(O21)),"",100%-(1/D25*L25))</f>
      </c>
      <c r="M27" s="71"/>
      <c r="N27" s="72"/>
      <c r="O27" s="51"/>
      <c r="P27" s="39"/>
      <c r="R27" s="64"/>
      <c r="S27" s="64"/>
      <c r="T27" s="64"/>
      <c r="U27" s="64"/>
    </row>
    <row r="28" spans="1:21" ht="14.25" customHeight="1">
      <c r="A28" s="54"/>
      <c r="B28" s="55"/>
      <c r="C28" s="55"/>
      <c r="D28" s="56"/>
      <c r="E28" s="56"/>
      <c r="F28" s="56"/>
      <c r="G28" s="56"/>
      <c r="H28" s="57"/>
      <c r="I28" s="54"/>
      <c r="J28" s="55"/>
      <c r="K28" s="55"/>
      <c r="L28" s="55"/>
      <c r="M28" s="55"/>
      <c r="N28" s="55"/>
      <c r="O28" s="55"/>
      <c r="P28" s="57"/>
      <c r="R28" s="64"/>
      <c r="S28" s="64"/>
      <c r="T28" s="64"/>
      <c r="U28" s="64"/>
    </row>
    <row r="29" ht="12.75"/>
    <row r="30" spans="2:20" s="18" customFormat="1" ht="12.75" customHeight="1">
      <c r="B30" s="62"/>
      <c r="C30" s="62"/>
      <c r="D30" s="62"/>
      <c r="E30" s="62"/>
      <c r="F30" s="62"/>
      <c r="G30" s="62"/>
      <c r="H30" s="62"/>
      <c r="I30" s="62"/>
      <c r="J30" s="62"/>
      <c r="K30" s="62"/>
      <c r="L30" s="62"/>
      <c r="M30" s="62"/>
      <c r="N30" s="62"/>
      <c r="O30" s="62"/>
      <c r="P30" s="62"/>
      <c r="Q30" s="62"/>
      <c r="R30" s="62"/>
      <c r="S30" s="62"/>
      <c r="T30" s="62"/>
    </row>
    <row r="31" spans="1:20" s="18" customFormat="1" ht="12.75">
      <c r="A31" s="62"/>
      <c r="B31" s="62"/>
      <c r="C31" s="62"/>
      <c r="D31" s="62"/>
      <c r="E31" s="62"/>
      <c r="F31" s="62"/>
      <c r="G31" s="62"/>
      <c r="H31" s="62"/>
      <c r="I31" s="62"/>
      <c r="J31" s="62"/>
      <c r="K31" s="62"/>
      <c r="L31" s="62"/>
      <c r="M31" s="62"/>
      <c r="N31" s="62"/>
      <c r="O31" s="62"/>
      <c r="P31" s="62"/>
      <c r="Q31" s="62"/>
      <c r="R31" s="62"/>
      <c r="S31" s="62"/>
      <c r="T31" s="62"/>
    </row>
    <row r="32" spans="1:20" s="18" customFormat="1" ht="12.75">
      <c r="A32" s="62"/>
      <c r="B32" s="62"/>
      <c r="C32" s="62"/>
      <c r="D32" s="62"/>
      <c r="E32" s="62"/>
      <c r="F32" s="62"/>
      <c r="G32" s="62"/>
      <c r="H32" s="62"/>
      <c r="I32" s="62"/>
      <c r="J32" s="62"/>
      <c r="K32" s="62"/>
      <c r="L32" s="62"/>
      <c r="M32" s="62"/>
      <c r="N32" s="62"/>
      <c r="O32" s="62"/>
      <c r="P32" s="62"/>
      <c r="Q32" s="62"/>
      <c r="R32" s="62"/>
      <c r="S32" s="62"/>
      <c r="T32" s="62"/>
    </row>
    <row r="33" spans="1:20" s="18" customFormat="1" ht="12.75">
      <c r="A33" s="62"/>
      <c r="B33" s="62"/>
      <c r="C33" s="62"/>
      <c r="D33" s="62"/>
      <c r="E33" s="62"/>
      <c r="F33" s="62"/>
      <c r="G33" s="62"/>
      <c r="H33" s="62"/>
      <c r="I33" s="62"/>
      <c r="J33" s="62"/>
      <c r="K33" s="62"/>
      <c r="L33" s="62"/>
      <c r="M33" s="62"/>
      <c r="N33" s="62"/>
      <c r="O33" s="62"/>
      <c r="P33" s="62"/>
      <c r="Q33" s="62"/>
      <c r="R33" s="62"/>
      <c r="S33" s="62"/>
      <c r="T33" s="62"/>
    </row>
    <row r="34" spans="1:20" s="18" customFormat="1" ht="12.75">
      <c r="A34" s="62"/>
      <c r="B34" s="62"/>
      <c r="C34" s="62"/>
      <c r="D34" s="62"/>
      <c r="E34" s="62"/>
      <c r="F34" s="62"/>
      <c r="G34" s="62"/>
      <c r="H34" s="62"/>
      <c r="I34" s="62"/>
      <c r="J34" s="62"/>
      <c r="K34" s="62"/>
      <c r="L34" s="62"/>
      <c r="M34" s="62"/>
      <c r="N34" s="62"/>
      <c r="O34" s="62"/>
      <c r="P34" s="62"/>
      <c r="Q34" s="62"/>
      <c r="R34" s="62"/>
      <c r="S34" s="62"/>
      <c r="T34" s="62"/>
    </row>
    <row r="35" spans="1:20" s="18" customFormat="1" ht="12.75">
      <c r="A35" s="62"/>
      <c r="B35" s="62"/>
      <c r="C35" s="62"/>
      <c r="D35" s="62"/>
      <c r="E35" s="62"/>
      <c r="F35" s="62"/>
      <c r="G35" s="62"/>
      <c r="H35" s="62"/>
      <c r="I35" s="62"/>
      <c r="J35" s="62"/>
      <c r="K35" s="62"/>
      <c r="L35" s="62"/>
      <c r="M35" s="62"/>
      <c r="N35" s="62"/>
      <c r="O35" s="62"/>
      <c r="P35" s="62"/>
      <c r="Q35" s="62"/>
      <c r="R35" s="62"/>
      <c r="S35" s="62"/>
      <c r="T35" s="62"/>
    </row>
    <row r="36" spans="1:20" s="18" customFormat="1" ht="12.75">
      <c r="A36" s="62"/>
      <c r="B36" s="62"/>
      <c r="C36" s="62"/>
      <c r="D36" s="62"/>
      <c r="E36" s="62"/>
      <c r="F36" s="62"/>
      <c r="G36" s="62"/>
      <c r="H36" s="62"/>
      <c r="I36" s="62"/>
      <c r="J36" s="62"/>
      <c r="K36" s="62"/>
      <c r="L36" s="62"/>
      <c r="M36" s="62"/>
      <c r="N36" s="62"/>
      <c r="O36" s="62"/>
      <c r="P36" s="62"/>
      <c r="Q36" s="62"/>
      <c r="R36" s="62"/>
      <c r="S36" s="62"/>
      <c r="T36" s="62"/>
    </row>
    <row r="37" spans="1:20" s="18" customFormat="1" ht="12.75">
      <c r="A37" s="62"/>
      <c r="B37" s="62"/>
      <c r="C37" s="62"/>
      <c r="D37" s="62"/>
      <c r="E37" s="62"/>
      <c r="F37" s="62"/>
      <c r="G37" s="62"/>
      <c r="H37" s="62"/>
      <c r="I37" s="62"/>
      <c r="J37" s="62"/>
      <c r="K37" s="62"/>
      <c r="L37" s="62"/>
      <c r="M37" s="62"/>
      <c r="N37" s="62"/>
      <c r="O37" s="62"/>
      <c r="P37" s="62"/>
      <c r="Q37" s="62"/>
      <c r="R37" s="62"/>
      <c r="S37" s="62"/>
      <c r="T37" s="62"/>
    </row>
  </sheetData>
  <sheetProtection password="E76B" sheet="1" objects="1" scenarios="1"/>
  <mergeCells count="19">
    <mergeCell ref="L27:N27"/>
    <mergeCell ref="D23:F23"/>
    <mergeCell ref="L23:N23"/>
    <mergeCell ref="D25:F25"/>
    <mergeCell ref="L25:N25"/>
    <mergeCell ref="B17:G17"/>
    <mergeCell ref="J17:O17"/>
    <mergeCell ref="B18:G18"/>
    <mergeCell ref="J18:O18"/>
    <mergeCell ref="R1:U28"/>
    <mergeCell ref="D8:F8"/>
    <mergeCell ref="D10:F10"/>
    <mergeCell ref="B2:G2"/>
    <mergeCell ref="B3:G3"/>
    <mergeCell ref="J2:O2"/>
    <mergeCell ref="L8:N8"/>
    <mergeCell ref="L10:N10"/>
    <mergeCell ref="L12:N12"/>
    <mergeCell ref="J3:O3"/>
  </mergeCells>
  <conditionalFormatting sqref="L12:N12 L27:N27">
    <cfRule type="expression" priority="1" dxfId="0" stopIfTrue="1">
      <formula>ISTEXT(L12)</formula>
    </cfRule>
    <cfRule type="cellIs" priority="2" dxfId="1" operator="notBetween" stopIfTrue="1">
      <formula>-0.02</formula>
      <formula>0.02</formula>
    </cfRule>
  </conditionalFormatting>
  <printOptions horizontalCentered="1" verticalCentered="1"/>
  <pageMargins left="0.7874015748031497" right="0.7874015748031497" top="0.7874015748031497" bottom="0.5905511811023623" header="0.5118110236220472" footer="0.5118110236220472"/>
  <pageSetup fitToHeight="1" fitToWidth="1" orientation="landscape" paperSize="9" scale="94" r:id="rId3"/>
  <headerFooter alignWithMargins="0">
    <oddHeader>&amp;C&amp;"Arial,Fett"&amp;14&amp;U&amp;A</oddHeader>
    <oddFooter>&amp;L&amp;9(c) Thomas Lang (Mehi)&amp;C&amp;9Seite: &amp;P (&amp;N)
Datei: &amp;F&amp;R&amp;9Datum: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Lang</dc:creator>
  <cp:keywords/>
  <dc:description/>
  <cp:lastModifiedBy>skamm</cp:lastModifiedBy>
  <cp:lastPrinted>2007-03-18T15:55:06Z</cp:lastPrinted>
  <dcterms:created xsi:type="dcterms:W3CDTF">2005-03-19T11:45:02Z</dcterms:created>
  <dcterms:modified xsi:type="dcterms:W3CDTF">2011-04-07T18:50:13Z</dcterms:modified>
  <cp:category/>
  <cp:version/>
  <cp:contentType/>
  <cp:contentStatus/>
</cp:coreProperties>
</file>